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bdpraha815-my.sharepoint.com/personal/certykovcev_sbdpraha_cz/Documents/Plocha/moje/KPŠ/školní rok 2024-2025/"/>
    </mc:Choice>
  </mc:AlternateContent>
  <xr:revisionPtr revIDLastSave="528" documentId="8_{054B627D-D642-4CDB-8ECF-8950FC0EE8C4}" xr6:coauthVersionLast="47" xr6:coauthVersionMax="47" xr10:uidLastSave="{F2E7D3C8-1CE1-4C45-8EE4-BB2ADA377A8F}"/>
  <bookViews>
    <workbookView xWindow="-120" yWindow="-120" windowWidth="29040" windowHeight="15720" xr2:uid="{00000000-000D-0000-FFFF-FFFF00000000}"/>
  </bookViews>
  <sheets>
    <sheet name="2024-2025" sheetId="12" r:id="rId1"/>
    <sheet name="přehled příjmů a výdajů 2024-25" sheetId="13" r:id="rId2"/>
    <sheet name="2023-2024" sheetId="10" r:id="rId3"/>
    <sheet name="přehled příjmů a výdajů 2023-24" sheetId="11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0" i="10" l="1"/>
  <c r="C41" i="13"/>
  <c r="B43" i="11"/>
  <c r="F58" i="12" l="1"/>
  <c r="D58" i="12"/>
  <c r="F58" i="10"/>
  <c r="D58" i="10"/>
</calcChain>
</file>

<file path=xl/sharedStrings.xml><?xml version="1.0" encoding="utf-8"?>
<sst xmlns="http://schemas.openxmlformats.org/spreadsheetml/2006/main" count="291" uniqueCount="174">
  <si>
    <t>datum</t>
  </si>
  <si>
    <t>číslo dokladu</t>
  </si>
  <si>
    <t>text</t>
  </si>
  <si>
    <t>pokladna</t>
  </si>
  <si>
    <t>Raiffeisenbank</t>
  </si>
  <si>
    <t>příjem</t>
  </si>
  <si>
    <t>výdej</t>
  </si>
  <si>
    <t>Raiffeisenbank účet</t>
  </si>
  <si>
    <t>příjmy</t>
  </si>
  <si>
    <t>výdaje</t>
  </si>
  <si>
    <t>stav financí k</t>
  </si>
  <si>
    <t>bezhotovostní příspěvky KPŠ</t>
  </si>
  <si>
    <t>útraty KPŠ</t>
  </si>
  <si>
    <t>stav k 31.8.2022</t>
  </si>
  <si>
    <t>záloha na vánoční jarmark</t>
  </si>
  <si>
    <t>záloha na akce školní družiny - 11 oddělení</t>
  </si>
  <si>
    <t>VPD 7/2023</t>
  </si>
  <si>
    <t>VPD 8/2023</t>
  </si>
  <si>
    <t>bankovní výpis září 2023</t>
  </si>
  <si>
    <t>platba zaslána na náš účet omylen 2x, vráceno zpět</t>
  </si>
  <si>
    <t>bankovní výpis listopad 2023</t>
  </si>
  <si>
    <t>Výtvarné potřeby - karton na vyšívání / Aurednik</t>
  </si>
  <si>
    <t>bankovní výpis říjen 2023</t>
  </si>
  <si>
    <t>záloha na školní podzimní akce</t>
  </si>
  <si>
    <t>výběr hotovosti - dotace pokladny</t>
  </si>
  <si>
    <t>PPD 8/2023</t>
  </si>
  <si>
    <t>dotace pokladny - viz banka listopad 2023</t>
  </si>
  <si>
    <t>Muziker - ozvučení do školní jídelny</t>
  </si>
  <si>
    <t>SEVT - výtvarné potřeby</t>
  </si>
  <si>
    <t>Ňaminy - mikulášská nadílka pro děti</t>
  </si>
  <si>
    <t>bankovní výpis prosinec 2023</t>
  </si>
  <si>
    <t>animační studio - základ</t>
  </si>
  <si>
    <t>bankovní výpis únor 2024</t>
  </si>
  <si>
    <t>dotace pokladny - viz banka únor 2024</t>
  </si>
  <si>
    <t>VPD 9/2023</t>
  </si>
  <si>
    <t>VPD 1/2024</t>
  </si>
  <si>
    <t>záloha</t>
  </si>
  <si>
    <t>bankovní výpis březen 2024</t>
  </si>
  <si>
    <t>bankovní výpis duben 2024</t>
  </si>
  <si>
    <t>Mia Coffee ke Dni učitelů</t>
  </si>
  <si>
    <t>Zvuková aparatura</t>
  </si>
  <si>
    <t>cyklo dárky pro děti</t>
  </si>
  <si>
    <t>bankovní výpis květen 2024</t>
  </si>
  <si>
    <t>online kurz  Jak zlepšit vztahy ve třídě</t>
  </si>
  <si>
    <t>bankovní výpis leden 2024</t>
  </si>
  <si>
    <t>PPD 2/2024</t>
  </si>
  <si>
    <t>PPD 1/2024</t>
  </si>
  <si>
    <t>vyúčtování zálohy na jarmark viz VPD 9/2023</t>
  </si>
  <si>
    <t>dotace pokladny - viz banka květen 2024</t>
  </si>
  <si>
    <t>kamerový systém pro bazénový vysavač</t>
  </si>
  <si>
    <t>nákup dárku pro dětský den</t>
  </si>
  <si>
    <t>záloha/sál pro ples 9.tříd - Masarykova kolej</t>
  </si>
  <si>
    <t>bankovní výpis červen 2024</t>
  </si>
  <si>
    <t>vody</t>
  </si>
  <si>
    <t>představení na RHOA 2024</t>
  </si>
  <si>
    <t>vklad  - vybráno na RHOA na charitu</t>
  </si>
  <si>
    <t>dárek pro učitele na konec roku NTK</t>
  </si>
  <si>
    <t>pronájem sálu Masarykovy koleje - doplatek</t>
  </si>
  <si>
    <t>tiskárna a kopírka pro školu</t>
  </si>
  <si>
    <t>bankovní výpis červenec 2024</t>
  </si>
  <si>
    <t>pronájem Ballingova sálu NTK</t>
  </si>
  <si>
    <t>bankovní výpis srpen 2024</t>
  </si>
  <si>
    <t>úprava povrchů</t>
  </si>
  <si>
    <t>ozvučení + videozáznam RHOA</t>
  </si>
  <si>
    <t>reklamní placky pro prvňáčky</t>
  </si>
  <si>
    <t>čokoláda ke Dni učitelů Lindt</t>
  </si>
  <si>
    <t>VPD 2/2024</t>
  </si>
  <si>
    <t>záloha na jarní akce + Red Hill</t>
  </si>
  <si>
    <t>PPD 3/2024</t>
  </si>
  <si>
    <t xml:space="preserve">příspěvky KPŠ v hotovosti </t>
  </si>
  <si>
    <t>VDP 3/2024</t>
  </si>
  <si>
    <t>odměny pro žáky</t>
  </si>
  <si>
    <t>PPD 4/2024</t>
  </si>
  <si>
    <t>vyúčtování zálohy na podzimní akce VPD 8/2023</t>
  </si>
  <si>
    <t>PPD 5/2024</t>
  </si>
  <si>
    <t>PPD 6/2024</t>
  </si>
  <si>
    <t>vyúčtování zálohy pro družinu VPD 7/2023</t>
  </si>
  <si>
    <t>PPD 7/2024</t>
  </si>
  <si>
    <t>PPD 8/2024</t>
  </si>
  <si>
    <t>vyúčtování zálohy jaro + RHOA VPD 2/2024</t>
  </si>
  <si>
    <t>PPD 9/2024</t>
  </si>
  <si>
    <t>stav k 31.8.2024</t>
  </si>
  <si>
    <t>bankovní výpis září 2024</t>
  </si>
  <si>
    <t>faktura - zpracování formuláře Přehled o majetku a
závazcích pro OR</t>
  </si>
  <si>
    <t>výběr hotovosti pro pokladnu</t>
  </si>
  <si>
    <t>záloha pro akce družiny na školní rok 2024-2025</t>
  </si>
  <si>
    <t>záloha na školní akce - podzim 2024</t>
  </si>
  <si>
    <t>pec pro výpal keramiky ZŠ Červený vrch</t>
  </si>
  <si>
    <t>doprava a instalace pece na keramiku, likvidace staré</t>
  </si>
  <si>
    <t>příspěvek na zážitkový kurz VS 6216</t>
  </si>
  <si>
    <t>příspěvek na zážitkový kurz VS 6217</t>
  </si>
  <si>
    <t>bankovní výpis říjen 2024</t>
  </si>
  <si>
    <t>hudba a ozvučení na Red Hill Open Air 2024</t>
  </si>
  <si>
    <t>výtvarné potřeby SEVT 1</t>
  </si>
  <si>
    <t>bankovní poplatky</t>
  </si>
  <si>
    <t>příspěvky do KPŠ bezhotovostně - září 2024</t>
  </si>
  <si>
    <t>výtvarné potřeby SEVT 2</t>
  </si>
  <si>
    <t>Výtvarné potřeby Aurednik 1</t>
  </si>
  <si>
    <t>výtvarné potřeby SEVT 3</t>
  </si>
  <si>
    <t>příspěvky do KPŠ bezhotovostně - říjen 2024</t>
  </si>
  <si>
    <t>výtvarné potřeby SEVT 4</t>
  </si>
  <si>
    <t>praktická ukázka výcviku psů - chování v ohrožení</t>
  </si>
  <si>
    <t>Přehled příjmů a výdajů šk. rok 2023-2024</t>
  </si>
  <si>
    <t>vánoční jarmark</t>
  </si>
  <si>
    <t>podzimní školní akce</t>
  </si>
  <si>
    <t>vyúčtování zálohy na zimní akce VPD 1/2024</t>
  </si>
  <si>
    <t>zimní školní akce</t>
  </si>
  <si>
    <t>akce školní družiny</t>
  </si>
  <si>
    <t>jarní akce a Red Hill Open Air</t>
  </si>
  <si>
    <t>doprava žákovského parlamanetu na Slapy a zpět</t>
  </si>
  <si>
    <t>sladkosti Mikuláš</t>
  </si>
  <si>
    <t>příspěvky do KPŠ bezhotovostně - listopad 2024</t>
  </si>
  <si>
    <t>bankovní výpis prosinec 2024</t>
  </si>
  <si>
    <t>bankovní výpis listopad 2024</t>
  </si>
  <si>
    <t>papírové ručníky</t>
  </si>
  <si>
    <t>dodávka a montáž žaluzií</t>
  </si>
  <si>
    <t>příspěvky do KPŠ bezhotovostně - prosinec 2024</t>
  </si>
  <si>
    <t>bankovní výpis leden 2025</t>
  </si>
  <si>
    <t>Ferda Mravenec do knihovny</t>
  </si>
  <si>
    <t>příspěvky do KPŠ bezhotovostně - leden 2025</t>
  </si>
  <si>
    <t>bankovní výpis únor 2025</t>
  </si>
  <si>
    <t>příspěvky do KPŠ bezhotovostně - únor 2025</t>
  </si>
  <si>
    <t>bankovní výpis březen 2025</t>
  </si>
  <si>
    <t>čokoláda Lindt ke Dni učitelů</t>
  </si>
  <si>
    <t>káva ke Dni učitelů</t>
  </si>
  <si>
    <t>příspěvky do KPŠ bezhotovostně - březen 2025</t>
  </si>
  <si>
    <t>bankovní výpis duben 2025</t>
  </si>
  <si>
    <t>příspěvky do KPŠ bezhotovostně - duben 2025</t>
  </si>
  <si>
    <t>VPD 3/2024</t>
  </si>
  <si>
    <t>záloha na zimní akce</t>
  </si>
  <si>
    <t>dotace pokladny hotovostí</t>
  </si>
  <si>
    <t>PPD 1/2025</t>
  </si>
  <si>
    <t>vyúčtování zimních akcí viz VPD 3/2024</t>
  </si>
  <si>
    <t>PPD 2/2025</t>
  </si>
  <si>
    <t>vyúčtování školních akcí viz VPD 2/2024</t>
  </si>
  <si>
    <t>PPD 3/2025</t>
  </si>
  <si>
    <t>příspěvky KPŠ v hotovosti</t>
  </si>
  <si>
    <t>bankovní výpis květen 2025</t>
  </si>
  <si>
    <t>VPD 1/2025</t>
  </si>
  <si>
    <t>záloha na výtvarné potřeby - jaro 2025</t>
  </si>
  <si>
    <t>PPD 4/2025</t>
  </si>
  <si>
    <t>dotace pokladny hotovosti viz výběr z banky</t>
  </si>
  <si>
    <t>výběr hotovosti pro pokladnu (viz PPD 2/2024)</t>
  </si>
  <si>
    <t>nákup sladkostí pro děti k MDD (Makro)</t>
  </si>
  <si>
    <t>Scholaris - výtvarné potřeby pro děti</t>
  </si>
  <si>
    <t>příspěvky do KPŠ - bezhotovostně</t>
  </si>
  <si>
    <t>bankovní výpis červen 2025</t>
  </si>
  <si>
    <t>dárek pro učitele ke konci šk. roku - Š. Tomanová</t>
  </si>
  <si>
    <t>záloha na ples 9. tříd</t>
  </si>
  <si>
    <t>čokoláda pro deváťáky na rozloučenou</t>
  </si>
  <si>
    <t>pronájem sálu NTK - ocenění nejlepších žáků</t>
  </si>
  <si>
    <t>vyúčtování plesu 9. tříd</t>
  </si>
  <si>
    <t>Přehled příjmů a výdajů šk. rok 2024-2025</t>
  </si>
  <si>
    <t>žaluzie</t>
  </si>
  <si>
    <t>ples 9. tříd</t>
  </si>
  <si>
    <t>VPD 2/2025</t>
  </si>
  <si>
    <t>dárkové poukázky na knihy (Kristýna)</t>
  </si>
  <si>
    <t>školní akce podzim 2024</t>
  </si>
  <si>
    <t>poplatek za vypracování Účetní závěrky</t>
  </si>
  <si>
    <t>keramická pec  + instalace a odvoz staré</t>
  </si>
  <si>
    <t>příspěvek na adaptační kurz - 2 žáci</t>
  </si>
  <si>
    <t>RHOA 2024 - hudba  + ozvučení akce</t>
  </si>
  <si>
    <t>výtvarné potřeby pro děti</t>
  </si>
  <si>
    <t>projekt Chování v ohrožení - psi</t>
  </si>
  <si>
    <t>Mikuláš pro děti</t>
  </si>
  <si>
    <t>školní akce zima + jarmark</t>
  </si>
  <si>
    <t>doprava žáků na akci školního parlamentu</t>
  </si>
  <si>
    <t>knihy do knihovny</t>
  </si>
  <si>
    <t xml:space="preserve">Den učitelů </t>
  </si>
  <si>
    <t>Mezinárodní den dětí</t>
  </si>
  <si>
    <t>dárky pro učitele na konec roku</t>
  </si>
  <si>
    <t>rozloučení s 9. třídami - čokoláda</t>
  </si>
  <si>
    <t>bankovní výpis červenec-srpen 2025</t>
  </si>
  <si>
    <t>placky pro prvňáčky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</si>
</sst>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5" x14ac:knownFonts="1">
    <font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sz val="8"/>
      <color rgb="FFFF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64" fontId="1" fillId="0" borderId="1" xfId="0" applyNumberFormat="1" applyFont="1" applyBorder="1"/>
    <xf numFmtId="164" fontId="3" fillId="0" borderId="1" xfId="0" applyNumberFormat="1" applyFont="1" applyBorder="1"/>
    <xf numFmtId="0" fontId="2" fillId="0" borderId="1" xfId="0" applyFont="1" applyBorder="1"/>
    <xf numFmtId="14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49" fontId="1" fillId="0" borderId="1" xfId="0" applyNumberFormat="1" applyFont="1" applyBorder="1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4" fillId="0" borderId="0" xfId="0" applyFont="1"/>
    <xf numFmtId="0" fontId="0" fillId="2" borderId="0" xfId="0" applyFill="1"/>
    <xf numFmtId="14" fontId="0" fillId="2" borderId="0" xfId="0" applyNumberFormat="1" applyFill="1"/>
    <xf numFmtId="0" fontId="1" fillId="0" borderId="1" xfId="0" applyFont="1" applyBorder="1" applyAlignment="1">
      <alignment horizontal="center" wrapText="1"/>
    </xf>
    <xf numFmtId="164" fontId="0" fillId="0" borderId="0" xfId="0" applyNumberFormat="1"/>
    <xf numFmtId="164" fontId="0" fillId="0" borderId="1" xfId="0" applyNumberForma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wrapText="1"/>
    </xf>
    <xf numFmtId="164" fontId="0" fillId="3" borderId="1" xfId="0" applyNumberFormat="1" applyFill="1" applyBorder="1"/>
    <xf numFmtId="14" fontId="0" fillId="0" borderId="0" xfId="0" applyNumberFormat="1"/>
    <xf numFmtId="164" fontId="0" fillId="3" borderId="1" xfId="0" applyNumberFormat="1" applyFill="1" applyBorder="1" applyAlignment="1">
      <alignment horizontal="right"/>
    </xf>
    <xf numFmtId="2" fontId="0" fillId="0" borderId="0" xfId="0" applyNumberFormat="1"/>
    <xf numFmtId="164" fontId="0" fillId="3" borderId="0" xfId="0" applyNumberFormat="1" applyFill="1"/>
    <xf numFmtId="0" fontId="1" fillId="0" borderId="1" xfId="0" applyFont="1" applyBorder="1" applyAlignment="1">
      <alignment horizont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43E78F-9C26-43F6-AEA5-4A60359DE29A}">
  <sheetPr>
    <pageSetUpPr fitToPage="1"/>
  </sheetPr>
  <dimension ref="A1:M58"/>
  <sheetViews>
    <sheetView tabSelected="1" workbookViewId="0">
      <selection activeCell="K29" sqref="K29"/>
    </sheetView>
  </sheetViews>
  <sheetFormatPr defaultRowHeight="15" x14ac:dyDescent="0.25"/>
  <cols>
    <col min="1" max="1" width="11.7109375" bestFit="1" customWidth="1"/>
    <col min="2" max="2" width="25.85546875" bestFit="1" customWidth="1"/>
    <col min="3" max="3" width="38" bestFit="1" customWidth="1"/>
    <col min="4" max="4" width="9.5703125" bestFit="1" customWidth="1"/>
    <col min="5" max="5" width="10" bestFit="1" customWidth="1"/>
    <col min="6" max="6" width="10.42578125" bestFit="1" customWidth="1"/>
    <col min="7" max="7" width="10.85546875" bestFit="1" customWidth="1"/>
    <col min="13" max="13" width="9.5703125" bestFit="1" customWidth="1"/>
    <col min="14" max="14" width="22.140625" bestFit="1" customWidth="1"/>
  </cols>
  <sheetData>
    <row r="1" spans="1:7" x14ac:dyDescent="0.25">
      <c r="A1" s="14" t="s">
        <v>0</v>
      </c>
      <c r="B1" s="14" t="s">
        <v>1</v>
      </c>
      <c r="C1" s="14" t="s">
        <v>2</v>
      </c>
      <c r="D1" s="24" t="s">
        <v>3</v>
      </c>
      <c r="E1" s="24"/>
      <c r="F1" s="24" t="s">
        <v>4</v>
      </c>
      <c r="G1" s="24"/>
    </row>
    <row r="2" spans="1:7" x14ac:dyDescent="0.25">
      <c r="A2" s="1"/>
      <c r="B2" s="1"/>
      <c r="C2" s="1"/>
      <c r="D2" s="1" t="s">
        <v>5</v>
      </c>
      <c r="E2" s="1" t="s">
        <v>6</v>
      </c>
      <c r="F2" s="1" t="s">
        <v>5</v>
      </c>
      <c r="G2" s="1" t="s">
        <v>6</v>
      </c>
    </row>
    <row r="3" spans="1:7" x14ac:dyDescent="0.25">
      <c r="A3" s="2" t="s">
        <v>81</v>
      </c>
      <c r="B3" s="2"/>
      <c r="C3" s="5"/>
      <c r="D3" s="3">
        <v>8371</v>
      </c>
      <c r="E3" s="3"/>
      <c r="F3" s="17">
        <v>434689.58</v>
      </c>
      <c r="G3" s="3"/>
    </row>
    <row r="4" spans="1:7" x14ac:dyDescent="0.25">
      <c r="A4" s="6">
        <v>45540</v>
      </c>
      <c r="B4" s="1" t="s">
        <v>35</v>
      </c>
      <c r="C4" s="18" t="s">
        <v>85</v>
      </c>
      <c r="D4" s="3"/>
      <c r="E4" s="4">
        <v>-11000</v>
      </c>
      <c r="F4" s="3"/>
      <c r="G4" s="4"/>
    </row>
    <row r="5" spans="1:7" x14ac:dyDescent="0.25">
      <c r="A5" s="6">
        <v>45540</v>
      </c>
      <c r="B5" s="1" t="s">
        <v>66</v>
      </c>
      <c r="C5" s="7" t="s">
        <v>86</v>
      </c>
      <c r="D5" s="3"/>
      <c r="E5" s="4">
        <v>-10000</v>
      </c>
      <c r="F5" s="3"/>
      <c r="G5" s="4"/>
    </row>
    <row r="6" spans="1:7" ht="23.25" x14ac:dyDescent="0.25">
      <c r="A6" s="6">
        <v>45541</v>
      </c>
      <c r="B6" s="1" t="s">
        <v>82</v>
      </c>
      <c r="C6" s="18" t="s">
        <v>83</v>
      </c>
      <c r="D6" s="3"/>
      <c r="E6" s="4"/>
      <c r="F6" s="3"/>
      <c r="G6" s="4">
        <v>-500</v>
      </c>
    </row>
    <row r="7" spans="1:7" x14ac:dyDescent="0.25">
      <c r="A7" s="6">
        <v>45542</v>
      </c>
      <c r="B7" s="1" t="s">
        <v>82</v>
      </c>
      <c r="C7" s="7" t="s">
        <v>84</v>
      </c>
      <c r="D7" s="3"/>
      <c r="E7" s="4"/>
      <c r="F7" s="3"/>
      <c r="G7" s="4">
        <v>-15000</v>
      </c>
    </row>
    <row r="8" spans="1:7" x14ac:dyDescent="0.25">
      <c r="A8" s="6">
        <v>45542</v>
      </c>
      <c r="B8" s="1" t="s">
        <v>46</v>
      </c>
      <c r="C8" s="7" t="s">
        <v>130</v>
      </c>
      <c r="D8" s="3">
        <v>15000</v>
      </c>
      <c r="E8" s="4"/>
      <c r="F8" s="3"/>
      <c r="G8" s="4"/>
    </row>
    <row r="9" spans="1:7" x14ac:dyDescent="0.25">
      <c r="A9" s="6">
        <v>45544</v>
      </c>
      <c r="B9" s="1" t="s">
        <v>82</v>
      </c>
      <c r="C9" s="7" t="s">
        <v>87</v>
      </c>
      <c r="D9" s="3"/>
      <c r="E9" s="4"/>
      <c r="F9" s="3"/>
      <c r="G9" s="4">
        <v>-99994.4</v>
      </c>
    </row>
    <row r="10" spans="1:7" x14ac:dyDescent="0.25">
      <c r="A10" s="6">
        <v>45544</v>
      </c>
      <c r="B10" s="1" t="s">
        <v>82</v>
      </c>
      <c r="C10" s="7" t="s">
        <v>88</v>
      </c>
      <c r="D10" s="3"/>
      <c r="E10" s="4"/>
      <c r="F10" s="3"/>
      <c r="G10" s="4">
        <v>-14822.5</v>
      </c>
    </row>
    <row r="11" spans="1:7" x14ac:dyDescent="0.25">
      <c r="A11" s="6">
        <v>45544</v>
      </c>
      <c r="B11" s="1" t="s">
        <v>82</v>
      </c>
      <c r="C11" s="7" t="s">
        <v>89</v>
      </c>
      <c r="D11" s="3"/>
      <c r="E11" s="4"/>
      <c r="F11" s="3"/>
      <c r="G11" s="4">
        <v>-2000</v>
      </c>
    </row>
    <row r="12" spans="1:7" x14ac:dyDescent="0.25">
      <c r="A12" s="6">
        <v>45544</v>
      </c>
      <c r="B12" s="1" t="s">
        <v>82</v>
      </c>
      <c r="C12" s="7" t="s">
        <v>90</v>
      </c>
      <c r="D12" s="3"/>
      <c r="E12" s="4"/>
      <c r="F12" s="3"/>
      <c r="G12" s="4">
        <v>-2000</v>
      </c>
    </row>
    <row r="13" spans="1:7" x14ac:dyDescent="0.25">
      <c r="A13" s="6">
        <v>45565</v>
      </c>
      <c r="B13" s="1" t="s">
        <v>82</v>
      </c>
      <c r="C13" s="7" t="s">
        <v>94</v>
      </c>
      <c r="D13" s="7"/>
      <c r="E13" s="4"/>
      <c r="F13" s="3"/>
      <c r="G13" s="4">
        <v>-38</v>
      </c>
    </row>
    <row r="14" spans="1:7" x14ac:dyDescent="0.25">
      <c r="A14" s="6">
        <v>45565</v>
      </c>
      <c r="B14" s="1" t="s">
        <v>82</v>
      </c>
      <c r="C14" s="7" t="s">
        <v>95</v>
      </c>
      <c r="D14" s="7"/>
      <c r="E14" s="4"/>
      <c r="F14" s="3">
        <v>360400</v>
      </c>
      <c r="G14" s="4"/>
    </row>
    <row r="15" spans="1:7" x14ac:dyDescent="0.25">
      <c r="A15" s="6">
        <v>45572</v>
      </c>
      <c r="B15" s="1" t="s">
        <v>91</v>
      </c>
      <c r="C15" s="7" t="s">
        <v>92</v>
      </c>
      <c r="D15" s="7"/>
      <c r="E15" s="4"/>
      <c r="F15" s="3"/>
      <c r="G15" s="4">
        <v>-4000</v>
      </c>
    </row>
    <row r="16" spans="1:7" x14ac:dyDescent="0.25">
      <c r="A16" s="6">
        <v>45582</v>
      </c>
      <c r="B16" s="1" t="s">
        <v>91</v>
      </c>
      <c r="C16" s="7" t="s">
        <v>93</v>
      </c>
      <c r="D16" s="7"/>
      <c r="E16" s="4"/>
      <c r="F16" s="3"/>
      <c r="G16" s="4">
        <v>-5986</v>
      </c>
    </row>
    <row r="17" spans="1:7" x14ac:dyDescent="0.25">
      <c r="A17" s="6">
        <v>45582</v>
      </c>
      <c r="B17" s="1" t="s">
        <v>91</v>
      </c>
      <c r="C17" s="7" t="s">
        <v>96</v>
      </c>
      <c r="D17" s="7"/>
      <c r="E17" s="4"/>
      <c r="F17" s="3"/>
      <c r="G17" s="4">
        <v>-3665</v>
      </c>
    </row>
    <row r="18" spans="1:7" x14ac:dyDescent="0.25">
      <c r="A18" s="6">
        <v>45582</v>
      </c>
      <c r="B18" s="1" t="s">
        <v>91</v>
      </c>
      <c r="C18" s="7" t="s">
        <v>97</v>
      </c>
      <c r="D18" s="7"/>
      <c r="E18" s="4"/>
      <c r="F18" s="3"/>
      <c r="G18" s="4">
        <v>-4987</v>
      </c>
    </row>
    <row r="19" spans="1:7" x14ac:dyDescent="0.25">
      <c r="A19" s="6">
        <v>45586</v>
      </c>
      <c r="B19" s="1" t="s">
        <v>91</v>
      </c>
      <c r="C19" s="7" t="s">
        <v>98</v>
      </c>
      <c r="D19" s="7"/>
      <c r="E19" s="4"/>
      <c r="F19" s="3"/>
      <c r="G19" s="4">
        <v>-35608</v>
      </c>
    </row>
    <row r="20" spans="1:7" x14ac:dyDescent="0.25">
      <c r="A20" s="6">
        <v>45596</v>
      </c>
      <c r="B20" s="1" t="s">
        <v>91</v>
      </c>
      <c r="C20" s="7" t="s">
        <v>99</v>
      </c>
      <c r="D20" s="3"/>
      <c r="E20" s="4"/>
      <c r="F20" s="3">
        <v>16000</v>
      </c>
      <c r="G20" s="4"/>
    </row>
    <row r="21" spans="1:7" x14ac:dyDescent="0.25">
      <c r="A21" s="6">
        <v>45601</v>
      </c>
      <c r="B21" s="1" t="s">
        <v>113</v>
      </c>
      <c r="C21" s="7" t="s">
        <v>101</v>
      </c>
      <c r="D21" s="3"/>
      <c r="E21" s="4"/>
      <c r="F21" s="3"/>
      <c r="G21" s="4">
        <v>-2000</v>
      </c>
    </row>
    <row r="22" spans="1:7" x14ac:dyDescent="0.25">
      <c r="A22" s="6">
        <v>45607</v>
      </c>
      <c r="B22" s="1" t="s">
        <v>113</v>
      </c>
      <c r="C22" s="7" t="s">
        <v>100</v>
      </c>
      <c r="D22" s="3"/>
      <c r="E22" s="4"/>
      <c r="F22" s="3"/>
      <c r="G22" s="4">
        <v>-19594</v>
      </c>
    </row>
    <row r="23" spans="1:7" x14ac:dyDescent="0.25">
      <c r="A23" s="6">
        <v>45609</v>
      </c>
      <c r="B23" s="1" t="s">
        <v>113</v>
      </c>
      <c r="C23" s="7" t="s">
        <v>110</v>
      </c>
      <c r="D23" s="3"/>
      <c r="E23" s="4"/>
      <c r="F23" s="3"/>
      <c r="G23" s="4">
        <v>-6425</v>
      </c>
    </row>
    <row r="24" spans="1:7" x14ac:dyDescent="0.25">
      <c r="A24" s="6">
        <v>45609</v>
      </c>
      <c r="B24" s="1" t="s">
        <v>45</v>
      </c>
      <c r="C24" s="7" t="s">
        <v>130</v>
      </c>
      <c r="D24" s="3">
        <v>20000</v>
      </c>
      <c r="E24" s="4"/>
      <c r="F24" s="3"/>
      <c r="G24" s="4"/>
    </row>
    <row r="25" spans="1:7" x14ac:dyDescent="0.25">
      <c r="A25" s="6">
        <v>45609</v>
      </c>
      <c r="B25" s="1" t="s">
        <v>128</v>
      </c>
      <c r="C25" s="7" t="s">
        <v>129</v>
      </c>
      <c r="D25" s="3"/>
      <c r="E25" s="4">
        <v>-20000</v>
      </c>
      <c r="F25" s="3"/>
      <c r="G25" s="4"/>
    </row>
    <row r="26" spans="1:7" x14ac:dyDescent="0.25">
      <c r="A26" s="6">
        <v>45610</v>
      </c>
      <c r="B26" s="1" t="s">
        <v>113</v>
      </c>
      <c r="C26" s="7" t="s">
        <v>109</v>
      </c>
      <c r="D26" s="3"/>
      <c r="E26" s="4"/>
      <c r="F26" s="3"/>
      <c r="G26" s="4">
        <v>-16800</v>
      </c>
    </row>
    <row r="27" spans="1:7" x14ac:dyDescent="0.25">
      <c r="A27" s="6">
        <v>45626</v>
      </c>
      <c r="B27" s="1" t="s">
        <v>113</v>
      </c>
      <c r="C27" s="7" t="s">
        <v>111</v>
      </c>
      <c r="D27" s="3"/>
      <c r="E27" s="4"/>
      <c r="F27" s="3">
        <v>9800</v>
      </c>
      <c r="G27" s="4"/>
    </row>
    <row r="28" spans="1:7" x14ac:dyDescent="0.25">
      <c r="A28" s="6">
        <v>45630</v>
      </c>
      <c r="B28" s="1" t="s">
        <v>112</v>
      </c>
      <c r="C28" s="7" t="s">
        <v>114</v>
      </c>
      <c r="D28" s="3"/>
      <c r="E28" s="4"/>
      <c r="F28" s="3"/>
      <c r="G28" s="4">
        <v>-25071.439999999999</v>
      </c>
    </row>
    <row r="29" spans="1:7" x14ac:dyDescent="0.25">
      <c r="A29" s="6">
        <v>45635</v>
      </c>
      <c r="B29" s="1" t="s">
        <v>112</v>
      </c>
      <c r="C29" s="7" t="s">
        <v>115</v>
      </c>
      <c r="D29" s="3"/>
      <c r="E29" s="4"/>
      <c r="F29" s="3"/>
      <c r="G29" s="4">
        <v>-236670</v>
      </c>
    </row>
    <row r="30" spans="1:7" x14ac:dyDescent="0.25">
      <c r="A30" s="6">
        <v>45657</v>
      </c>
      <c r="B30" s="1" t="s">
        <v>112</v>
      </c>
      <c r="C30" s="7" t="s">
        <v>116</v>
      </c>
      <c r="D30" s="3"/>
      <c r="E30" s="4"/>
      <c r="F30" s="3">
        <v>17400</v>
      </c>
      <c r="G30" s="4"/>
    </row>
    <row r="31" spans="1:7" x14ac:dyDescent="0.25">
      <c r="A31" s="6">
        <v>45673</v>
      </c>
      <c r="B31" s="1" t="s">
        <v>117</v>
      </c>
      <c r="C31" s="7" t="s">
        <v>118</v>
      </c>
      <c r="D31" s="3"/>
      <c r="E31" s="4"/>
      <c r="F31" s="3"/>
      <c r="G31" s="4">
        <v>-10710</v>
      </c>
    </row>
    <row r="32" spans="1:7" x14ac:dyDescent="0.25">
      <c r="A32" s="6">
        <v>45688</v>
      </c>
      <c r="B32" s="1" t="s">
        <v>117</v>
      </c>
      <c r="C32" s="7" t="s">
        <v>119</v>
      </c>
      <c r="D32" s="3"/>
      <c r="E32" s="4"/>
      <c r="F32" s="3">
        <v>1800</v>
      </c>
      <c r="G32" s="4"/>
    </row>
    <row r="33" spans="1:7" x14ac:dyDescent="0.25">
      <c r="A33" s="6">
        <v>45700</v>
      </c>
      <c r="B33" s="1" t="s">
        <v>131</v>
      </c>
      <c r="C33" s="7" t="s">
        <v>132</v>
      </c>
      <c r="D33" s="3">
        <v>3200</v>
      </c>
      <c r="E33" s="4"/>
      <c r="F33" s="3"/>
      <c r="G33" s="4"/>
    </row>
    <row r="34" spans="1:7" x14ac:dyDescent="0.25">
      <c r="A34" s="6">
        <v>45716</v>
      </c>
      <c r="B34" s="8" t="s">
        <v>120</v>
      </c>
      <c r="C34" s="7" t="s">
        <v>121</v>
      </c>
      <c r="D34" s="3"/>
      <c r="E34" s="4"/>
      <c r="F34" s="3">
        <v>600</v>
      </c>
      <c r="G34" s="4"/>
    </row>
    <row r="35" spans="1:7" x14ac:dyDescent="0.25">
      <c r="A35" s="6">
        <v>45720</v>
      </c>
      <c r="B35" s="8" t="s">
        <v>122</v>
      </c>
      <c r="C35" s="7" t="s">
        <v>123</v>
      </c>
      <c r="D35" s="3"/>
      <c r="E35" s="4"/>
      <c r="F35" s="3"/>
      <c r="G35" s="4">
        <v>-2011</v>
      </c>
    </row>
    <row r="36" spans="1:7" x14ac:dyDescent="0.25">
      <c r="A36" s="6">
        <v>45735</v>
      </c>
      <c r="B36" s="8" t="s">
        <v>122</v>
      </c>
      <c r="C36" s="7" t="s">
        <v>124</v>
      </c>
      <c r="D36" s="3"/>
      <c r="E36" s="4"/>
      <c r="F36" s="3"/>
      <c r="G36" s="4">
        <v>-5040</v>
      </c>
    </row>
    <row r="37" spans="1:7" x14ac:dyDescent="0.25">
      <c r="A37" s="6">
        <v>45747</v>
      </c>
      <c r="B37" s="8" t="s">
        <v>122</v>
      </c>
      <c r="C37" s="7" t="s">
        <v>125</v>
      </c>
      <c r="D37" s="3"/>
      <c r="E37" s="4"/>
      <c r="F37" s="3">
        <v>600</v>
      </c>
      <c r="G37" s="4"/>
    </row>
    <row r="38" spans="1:7" x14ac:dyDescent="0.25">
      <c r="A38" s="6">
        <v>45777</v>
      </c>
      <c r="B38" s="8" t="s">
        <v>126</v>
      </c>
      <c r="C38" s="7" t="s">
        <v>127</v>
      </c>
      <c r="D38" s="3"/>
      <c r="E38" s="4"/>
      <c r="F38" s="3">
        <v>47500</v>
      </c>
      <c r="G38" s="4"/>
    </row>
    <row r="39" spans="1:7" x14ac:dyDescent="0.25">
      <c r="A39" s="6">
        <v>45790</v>
      </c>
      <c r="B39" s="1" t="s">
        <v>133</v>
      </c>
      <c r="C39" s="7" t="s">
        <v>134</v>
      </c>
      <c r="D39" s="3">
        <v>3199</v>
      </c>
      <c r="E39" s="4"/>
      <c r="F39" s="3"/>
      <c r="G39" s="4"/>
    </row>
    <row r="40" spans="1:7" x14ac:dyDescent="0.25">
      <c r="A40" s="6">
        <v>45790</v>
      </c>
      <c r="B40" s="1" t="s">
        <v>135</v>
      </c>
      <c r="C40" s="7" t="s">
        <v>136</v>
      </c>
      <c r="D40" s="3">
        <v>5400</v>
      </c>
      <c r="E40" s="4"/>
      <c r="F40" s="3"/>
      <c r="G40" s="4"/>
    </row>
    <row r="41" spans="1:7" x14ac:dyDescent="0.25">
      <c r="A41" s="6">
        <v>45795</v>
      </c>
      <c r="B41" s="1" t="s">
        <v>137</v>
      </c>
      <c r="C41" s="7" t="s">
        <v>84</v>
      </c>
      <c r="D41" s="3"/>
      <c r="E41" s="4"/>
      <c r="F41" s="3"/>
      <c r="G41" s="4">
        <v>-37000</v>
      </c>
    </row>
    <row r="42" spans="1:7" x14ac:dyDescent="0.25">
      <c r="A42" s="6">
        <v>45796</v>
      </c>
      <c r="B42" s="8" t="s">
        <v>140</v>
      </c>
      <c r="C42" s="7" t="s">
        <v>141</v>
      </c>
      <c r="D42" s="3">
        <v>37000</v>
      </c>
      <c r="E42" s="4"/>
      <c r="F42" s="3"/>
      <c r="G42" s="4"/>
    </row>
    <row r="43" spans="1:7" x14ac:dyDescent="0.25">
      <c r="A43" s="6">
        <v>45796</v>
      </c>
      <c r="B43" s="8" t="s">
        <v>138</v>
      </c>
      <c r="C43" s="7" t="s">
        <v>139</v>
      </c>
      <c r="D43" s="3"/>
      <c r="E43" s="4">
        <v>-40000</v>
      </c>
      <c r="F43" s="3"/>
      <c r="G43" s="4"/>
    </row>
    <row r="44" spans="1:7" x14ac:dyDescent="0.25">
      <c r="A44" s="6">
        <v>45798</v>
      </c>
      <c r="B44" s="1" t="s">
        <v>137</v>
      </c>
      <c r="C44" s="7" t="s">
        <v>142</v>
      </c>
      <c r="D44" s="3"/>
      <c r="E44" s="4"/>
      <c r="F44" s="3"/>
      <c r="G44" s="4">
        <v>-20000</v>
      </c>
    </row>
    <row r="45" spans="1:7" x14ac:dyDescent="0.25">
      <c r="A45" s="6">
        <v>45799</v>
      </c>
      <c r="B45" s="1" t="s">
        <v>137</v>
      </c>
      <c r="C45" s="7" t="s">
        <v>143</v>
      </c>
      <c r="D45" s="3"/>
      <c r="E45" s="4"/>
      <c r="F45" s="3"/>
      <c r="G45" s="4">
        <v>-15465.62</v>
      </c>
    </row>
    <row r="46" spans="1:7" x14ac:dyDescent="0.25">
      <c r="A46" s="6">
        <v>45805</v>
      </c>
      <c r="B46" s="1" t="s">
        <v>137</v>
      </c>
      <c r="C46" s="7" t="s">
        <v>144</v>
      </c>
      <c r="D46" s="3"/>
      <c r="E46" s="4"/>
      <c r="F46" s="3"/>
      <c r="G46" s="4">
        <v>-40180</v>
      </c>
    </row>
    <row r="47" spans="1:7" x14ac:dyDescent="0.25">
      <c r="A47" s="6">
        <v>45808</v>
      </c>
      <c r="B47" s="1" t="s">
        <v>137</v>
      </c>
      <c r="C47" s="7" t="s">
        <v>145</v>
      </c>
      <c r="D47" s="3"/>
      <c r="E47" s="4"/>
      <c r="F47" s="3">
        <v>15400</v>
      </c>
      <c r="G47" s="4"/>
    </row>
    <row r="48" spans="1:7" x14ac:dyDescent="0.25">
      <c r="A48" s="6">
        <v>45813</v>
      </c>
      <c r="B48" s="1" t="s">
        <v>146</v>
      </c>
      <c r="C48" s="7" t="s">
        <v>147</v>
      </c>
      <c r="D48" s="3"/>
      <c r="E48" s="4"/>
      <c r="F48" s="3"/>
      <c r="G48" s="4">
        <v>-4799</v>
      </c>
    </row>
    <row r="49" spans="1:13" x14ac:dyDescent="0.25">
      <c r="A49" s="6">
        <v>45818</v>
      </c>
      <c r="B49" s="1" t="s">
        <v>146</v>
      </c>
      <c r="C49" s="7" t="s">
        <v>148</v>
      </c>
      <c r="D49" s="3"/>
      <c r="E49" s="4"/>
      <c r="F49" s="3"/>
      <c r="G49" s="4">
        <v>-60000</v>
      </c>
    </row>
    <row r="50" spans="1:13" x14ac:dyDescent="0.25">
      <c r="A50" s="6">
        <v>45819</v>
      </c>
      <c r="B50" s="1" t="s">
        <v>146</v>
      </c>
      <c r="C50" s="7" t="s">
        <v>149</v>
      </c>
      <c r="D50" s="3"/>
      <c r="E50" s="4"/>
      <c r="F50" s="3"/>
      <c r="G50" s="4">
        <v>-6410</v>
      </c>
    </row>
    <row r="51" spans="1:13" x14ac:dyDescent="0.25">
      <c r="A51" s="6">
        <v>45832</v>
      </c>
      <c r="B51" s="1" t="s">
        <v>146</v>
      </c>
      <c r="C51" s="7" t="s">
        <v>150</v>
      </c>
      <c r="D51" s="3"/>
      <c r="E51" s="4"/>
      <c r="F51" s="3"/>
      <c r="G51" s="4">
        <v>-6500</v>
      </c>
    </row>
    <row r="52" spans="1:13" x14ac:dyDescent="0.25">
      <c r="A52" s="6">
        <v>45833</v>
      </c>
      <c r="B52" s="1" t="s">
        <v>146</v>
      </c>
      <c r="C52" s="7" t="s">
        <v>151</v>
      </c>
      <c r="D52" s="3"/>
      <c r="E52" s="4"/>
      <c r="F52" s="3"/>
      <c r="G52" s="4">
        <v>-7296</v>
      </c>
    </row>
    <row r="53" spans="1:13" x14ac:dyDescent="0.25">
      <c r="A53" s="6">
        <v>45834</v>
      </c>
      <c r="B53" s="1" t="s">
        <v>155</v>
      </c>
      <c r="C53" s="7" t="s">
        <v>156</v>
      </c>
      <c r="D53" s="3"/>
      <c r="E53" s="4">
        <v>-1000</v>
      </c>
      <c r="F53" s="3"/>
      <c r="G53" s="4"/>
    </row>
    <row r="54" spans="1:13" x14ac:dyDescent="0.25">
      <c r="A54" s="6">
        <v>45838</v>
      </c>
      <c r="B54" s="1" t="s">
        <v>146</v>
      </c>
      <c r="C54" s="7" t="s">
        <v>145</v>
      </c>
      <c r="D54" s="3"/>
      <c r="E54" s="4"/>
      <c r="F54" s="3">
        <v>4800</v>
      </c>
      <c r="G54" s="4"/>
    </row>
    <row r="55" spans="1:13" x14ac:dyDescent="0.25">
      <c r="A55" s="6">
        <v>45895</v>
      </c>
      <c r="B55" s="1" t="s">
        <v>172</v>
      </c>
      <c r="C55" s="7" t="s">
        <v>64</v>
      </c>
      <c r="D55" s="3"/>
      <c r="E55" s="4"/>
      <c r="F55" s="3"/>
      <c r="G55" s="4">
        <v>-471.9</v>
      </c>
    </row>
    <row r="56" spans="1:13" x14ac:dyDescent="0.25">
      <c r="A56" s="6">
        <v>45900</v>
      </c>
      <c r="B56" s="1" t="s">
        <v>172</v>
      </c>
      <c r="C56" s="7" t="s">
        <v>145</v>
      </c>
      <c r="D56" s="3"/>
      <c r="E56" s="4"/>
      <c r="F56" s="3">
        <v>700</v>
      </c>
      <c r="G56" s="4"/>
      <c r="M56" s="22"/>
    </row>
    <row r="57" spans="1:13" x14ac:dyDescent="0.25">
      <c r="A57" s="6"/>
      <c r="B57" s="1"/>
      <c r="C57" s="7"/>
      <c r="D57" s="3"/>
      <c r="E57" s="4"/>
      <c r="F57" s="3"/>
      <c r="G57" s="4"/>
    </row>
    <row r="58" spans="1:13" x14ac:dyDescent="0.25">
      <c r="A58" s="6"/>
      <c r="B58" s="1"/>
      <c r="C58" s="7"/>
      <c r="D58" s="3">
        <f>SUM(D3:D57)+SUM(E3:E57)</f>
        <v>10170</v>
      </c>
      <c r="E58" s="4"/>
      <c r="F58" s="3">
        <f>SUM(F3:F57)+SUM(G3:G57)</f>
        <v>198644.72000000009</v>
      </c>
      <c r="G58" s="4"/>
    </row>
  </sheetData>
  <mergeCells count="2">
    <mergeCell ref="D1:E1"/>
    <mergeCell ref="F1:G1"/>
  </mergeCells>
  <pageMargins left="0.7" right="0.7" top="0.78740157499999996" bottom="0.78740157499999996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3D54D4-96B0-4558-90F3-BBBA0789263A}">
  <dimension ref="B2:D41"/>
  <sheetViews>
    <sheetView workbookViewId="0">
      <selection activeCell="B47" sqref="B47"/>
    </sheetView>
  </sheetViews>
  <sheetFormatPr defaultRowHeight="15" x14ac:dyDescent="0.25"/>
  <cols>
    <col min="1" max="1" width="3.42578125" customWidth="1"/>
    <col min="2" max="2" width="55.140625" bestFit="1" customWidth="1"/>
    <col min="3" max="3" width="12.42578125" bestFit="1" customWidth="1"/>
    <col min="4" max="4" width="10.140625" bestFit="1" customWidth="1"/>
  </cols>
  <sheetData>
    <row r="2" spans="2:4" ht="21" x14ac:dyDescent="0.35">
      <c r="B2" s="11" t="s">
        <v>152</v>
      </c>
    </row>
    <row r="6" spans="2:4" x14ac:dyDescent="0.25">
      <c r="B6" s="12" t="s">
        <v>10</v>
      </c>
      <c r="C6" s="13">
        <v>45535</v>
      </c>
    </row>
    <row r="7" spans="2:4" x14ac:dyDescent="0.25">
      <c r="B7" s="9" t="s">
        <v>3</v>
      </c>
      <c r="C7" s="10">
        <v>8371</v>
      </c>
    </row>
    <row r="8" spans="2:4" x14ac:dyDescent="0.25">
      <c r="B8" s="9" t="s">
        <v>7</v>
      </c>
      <c r="C8" s="10">
        <v>434689.58</v>
      </c>
    </row>
    <row r="9" spans="2:4" x14ac:dyDescent="0.25">
      <c r="B9" s="9"/>
      <c r="C9" s="10"/>
    </row>
    <row r="11" spans="2:4" x14ac:dyDescent="0.25">
      <c r="B11" s="9" t="s">
        <v>8</v>
      </c>
      <c r="C11" s="10">
        <v>480400</v>
      </c>
    </row>
    <row r="12" spans="2:4" x14ac:dyDescent="0.25">
      <c r="B12" s="9" t="s">
        <v>9</v>
      </c>
      <c r="C12" s="10">
        <v>714645.86</v>
      </c>
    </row>
    <row r="14" spans="2:4" x14ac:dyDescent="0.25">
      <c r="B14" s="12" t="s">
        <v>10</v>
      </c>
      <c r="C14" s="13">
        <v>45900</v>
      </c>
    </row>
    <row r="15" spans="2:4" x14ac:dyDescent="0.25">
      <c r="B15" s="9" t="s">
        <v>3</v>
      </c>
      <c r="C15" s="19">
        <v>10170</v>
      </c>
      <c r="D15" s="20"/>
    </row>
    <row r="16" spans="2:4" x14ac:dyDescent="0.25">
      <c r="B16" s="9" t="s">
        <v>7</v>
      </c>
      <c r="C16" s="21">
        <v>198644.72</v>
      </c>
      <c r="D16" s="20"/>
    </row>
    <row r="18" spans="2:3" x14ac:dyDescent="0.25">
      <c r="B18" s="12" t="s">
        <v>12</v>
      </c>
      <c r="C18" s="12"/>
    </row>
    <row r="19" spans="2:3" x14ac:dyDescent="0.25">
      <c r="B19" s="7" t="s">
        <v>107</v>
      </c>
      <c r="C19" s="10">
        <v>11000</v>
      </c>
    </row>
    <row r="20" spans="2:3" x14ac:dyDescent="0.25">
      <c r="B20" s="7" t="s">
        <v>157</v>
      </c>
      <c r="C20" s="10">
        <v>6801</v>
      </c>
    </row>
    <row r="21" spans="2:3" x14ac:dyDescent="0.25">
      <c r="B21" s="7" t="s">
        <v>158</v>
      </c>
      <c r="C21" s="10">
        <v>500</v>
      </c>
    </row>
    <row r="22" spans="2:3" x14ac:dyDescent="0.25">
      <c r="B22" s="7" t="s">
        <v>159</v>
      </c>
      <c r="C22" s="10">
        <v>114816.9</v>
      </c>
    </row>
    <row r="23" spans="2:3" x14ac:dyDescent="0.25">
      <c r="B23" s="7" t="s">
        <v>160</v>
      </c>
      <c r="C23" s="10">
        <v>4000</v>
      </c>
    </row>
    <row r="24" spans="2:3" x14ac:dyDescent="0.25">
      <c r="B24" s="7" t="s">
        <v>94</v>
      </c>
      <c r="C24" s="10">
        <v>38</v>
      </c>
    </row>
    <row r="25" spans="2:3" x14ac:dyDescent="0.25">
      <c r="B25" s="7" t="s">
        <v>161</v>
      </c>
      <c r="C25" s="10">
        <v>4000</v>
      </c>
    </row>
    <row r="26" spans="2:3" x14ac:dyDescent="0.25">
      <c r="B26" s="7" t="s">
        <v>162</v>
      </c>
      <c r="C26" s="10">
        <v>150020</v>
      </c>
    </row>
    <row r="27" spans="2:3" x14ac:dyDescent="0.25">
      <c r="B27" s="7" t="s">
        <v>163</v>
      </c>
      <c r="C27" s="10">
        <v>2000</v>
      </c>
    </row>
    <row r="28" spans="2:3" x14ac:dyDescent="0.25">
      <c r="B28" s="7" t="s">
        <v>164</v>
      </c>
      <c r="C28" s="10">
        <v>6425</v>
      </c>
    </row>
    <row r="29" spans="2:3" x14ac:dyDescent="0.25">
      <c r="B29" s="7" t="s">
        <v>165</v>
      </c>
      <c r="C29" s="10">
        <v>16800</v>
      </c>
    </row>
    <row r="30" spans="2:3" x14ac:dyDescent="0.25">
      <c r="B30" s="7" t="s">
        <v>166</v>
      </c>
      <c r="C30" s="10">
        <v>16800</v>
      </c>
    </row>
    <row r="31" spans="2:3" x14ac:dyDescent="0.25">
      <c r="B31" s="7" t="s">
        <v>114</v>
      </c>
      <c r="C31" s="10">
        <v>25071.439999999999</v>
      </c>
    </row>
    <row r="32" spans="2:3" x14ac:dyDescent="0.25">
      <c r="B32" s="9" t="s">
        <v>153</v>
      </c>
      <c r="C32" s="10">
        <v>236670</v>
      </c>
    </row>
    <row r="33" spans="2:3" x14ac:dyDescent="0.25">
      <c r="B33" s="7" t="s">
        <v>167</v>
      </c>
      <c r="C33" s="10">
        <v>10710</v>
      </c>
    </row>
    <row r="34" spans="2:3" x14ac:dyDescent="0.25">
      <c r="B34" s="7" t="s">
        <v>168</v>
      </c>
      <c r="C34" s="10">
        <v>7051</v>
      </c>
    </row>
    <row r="35" spans="2:3" x14ac:dyDescent="0.25">
      <c r="B35" s="7" t="s">
        <v>169</v>
      </c>
      <c r="C35" s="10">
        <v>15465.62</v>
      </c>
    </row>
    <row r="36" spans="2:3" x14ac:dyDescent="0.25">
      <c r="B36" s="7" t="s">
        <v>170</v>
      </c>
      <c r="C36" s="10">
        <v>5799</v>
      </c>
    </row>
    <row r="37" spans="2:3" x14ac:dyDescent="0.25">
      <c r="B37" s="7" t="s">
        <v>154</v>
      </c>
      <c r="C37" s="10">
        <v>67296</v>
      </c>
    </row>
    <row r="38" spans="2:3" x14ac:dyDescent="0.25">
      <c r="B38" s="7" t="s">
        <v>150</v>
      </c>
      <c r="C38" s="10">
        <v>6500</v>
      </c>
    </row>
    <row r="39" spans="2:3" x14ac:dyDescent="0.25">
      <c r="B39" s="7" t="s">
        <v>171</v>
      </c>
      <c r="C39" s="10">
        <v>6410</v>
      </c>
    </row>
    <row r="40" spans="2:3" x14ac:dyDescent="0.25">
      <c r="B40" s="7" t="s">
        <v>173</v>
      </c>
      <c r="C40" s="10">
        <v>471.9</v>
      </c>
    </row>
    <row r="41" spans="2:3" x14ac:dyDescent="0.25">
      <c r="C41" s="23">
        <f>SUM(C19:C40)</f>
        <v>714645.8600000001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60"/>
  <sheetViews>
    <sheetView topLeftCell="A25" workbookViewId="0">
      <selection activeCell="G61" sqref="G61"/>
    </sheetView>
  </sheetViews>
  <sheetFormatPr defaultRowHeight="15" x14ac:dyDescent="0.25"/>
  <cols>
    <col min="1" max="1" width="14" customWidth="1"/>
    <col min="2" max="2" width="20.7109375" bestFit="1" customWidth="1"/>
    <col min="3" max="3" width="36.140625" bestFit="1" customWidth="1"/>
    <col min="4" max="4" width="9.5703125" bestFit="1" customWidth="1"/>
    <col min="5" max="5" width="10" bestFit="1" customWidth="1"/>
    <col min="6" max="6" width="10.42578125" bestFit="1" customWidth="1"/>
    <col min="7" max="7" width="13.28515625" bestFit="1" customWidth="1"/>
  </cols>
  <sheetData>
    <row r="1" spans="1:7" x14ac:dyDescent="0.25">
      <c r="A1" s="14" t="s">
        <v>0</v>
      </c>
      <c r="B1" s="14" t="s">
        <v>1</v>
      </c>
      <c r="C1" s="14" t="s">
        <v>2</v>
      </c>
      <c r="D1" s="24" t="s">
        <v>3</v>
      </c>
      <c r="E1" s="24"/>
      <c r="F1" s="24" t="s">
        <v>4</v>
      </c>
      <c r="G1" s="24"/>
    </row>
    <row r="2" spans="1:7" x14ac:dyDescent="0.25">
      <c r="A2" s="1"/>
      <c r="B2" s="1"/>
      <c r="C2" s="1"/>
      <c r="D2" s="1" t="s">
        <v>5</v>
      </c>
      <c r="E2" s="1" t="s">
        <v>6</v>
      </c>
      <c r="F2" s="1" t="s">
        <v>5</v>
      </c>
      <c r="G2" s="1" t="s">
        <v>6</v>
      </c>
    </row>
    <row r="3" spans="1:7" x14ac:dyDescent="0.25">
      <c r="A3" s="2" t="s">
        <v>13</v>
      </c>
      <c r="B3" s="2"/>
      <c r="C3" s="5"/>
      <c r="D3" s="3">
        <v>21111</v>
      </c>
      <c r="E3" s="3"/>
      <c r="F3" s="17">
        <v>477717.39</v>
      </c>
      <c r="G3" s="3"/>
    </row>
    <row r="4" spans="1:7" x14ac:dyDescent="0.25">
      <c r="A4" s="6">
        <v>45187</v>
      </c>
      <c r="B4" s="1" t="s">
        <v>16</v>
      </c>
      <c r="C4" s="7" t="s">
        <v>15</v>
      </c>
      <c r="D4" s="3"/>
      <c r="E4" s="4">
        <v>-11000</v>
      </c>
      <c r="F4" s="3"/>
      <c r="G4" s="3"/>
    </row>
    <row r="5" spans="1:7" x14ac:dyDescent="0.25">
      <c r="A5" s="6">
        <v>45187</v>
      </c>
      <c r="B5" s="1" t="s">
        <v>17</v>
      </c>
      <c r="C5" s="7" t="s">
        <v>23</v>
      </c>
      <c r="D5" s="3"/>
      <c r="E5" s="4">
        <v>-5000</v>
      </c>
      <c r="F5" s="3"/>
      <c r="G5" s="4"/>
    </row>
    <row r="6" spans="1:7" x14ac:dyDescent="0.25">
      <c r="A6" s="6">
        <v>45189</v>
      </c>
      <c r="B6" s="1" t="s">
        <v>18</v>
      </c>
      <c r="C6" s="7" t="s">
        <v>19</v>
      </c>
      <c r="D6" s="3"/>
      <c r="E6" s="4"/>
      <c r="F6" s="3"/>
      <c r="G6" s="4">
        <v>-300</v>
      </c>
    </row>
    <row r="7" spans="1:7" x14ac:dyDescent="0.25">
      <c r="A7" s="6">
        <v>45199</v>
      </c>
      <c r="B7" s="1" t="s">
        <v>18</v>
      </c>
      <c r="C7" s="7" t="s">
        <v>11</v>
      </c>
      <c r="D7" s="3"/>
      <c r="E7" s="4"/>
      <c r="F7" s="3">
        <v>378800</v>
      </c>
      <c r="G7" s="4"/>
    </row>
    <row r="8" spans="1:7" x14ac:dyDescent="0.25">
      <c r="A8" s="6">
        <v>45230</v>
      </c>
      <c r="B8" s="1" t="s">
        <v>22</v>
      </c>
      <c r="C8" s="7" t="s">
        <v>11</v>
      </c>
      <c r="D8" s="3"/>
      <c r="E8" s="4"/>
      <c r="F8" s="3">
        <v>24200</v>
      </c>
      <c r="G8" s="4"/>
    </row>
    <row r="9" spans="1:7" x14ac:dyDescent="0.25">
      <c r="A9" s="6">
        <v>45233</v>
      </c>
      <c r="B9" s="1" t="s">
        <v>20</v>
      </c>
      <c r="C9" s="7" t="s">
        <v>21</v>
      </c>
      <c r="D9" s="3"/>
      <c r="E9" s="4"/>
      <c r="F9" s="3"/>
      <c r="G9" s="4">
        <v>-492</v>
      </c>
    </row>
    <row r="10" spans="1:7" x14ac:dyDescent="0.25">
      <c r="A10" s="6">
        <v>45238</v>
      </c>
      <c r="B10" s="1" t="s">
        <v>20</v>
      </c>
      <c r="C10" s="7" t="s">
        <v>24</v>
      </c>
      <c r="D10" s="3"/>
      <c r="E10" s="4"/>
      <c r="F10" s="3"/>
      <c r="G10" s="4">
        <v>-20000</v>
      </c>
    </row>
    <row r="11" spans="1:7" x14ac:dyDescent="0.25">
      <c r="A11" s="6">
        <v>45238</v>
      </c>
      <c r="B11" s="1" t="s">
        <v>25</v>
      </c>
      <c r="C11" s="7" t="s">
        <v>26</v>
      </c>
      <c r="D11" s="3">
        <v>20000</v>
      </c>
      <c r="E11" s="4"/>
      <c r="F11" s="3"/>
      <c r="G11" s="4"/>
    </row>
    <row r="12" spans="1:7" x14ac:dyDescent="0.25">
      <c r="A12" s="6">
        <v>45238</v>
      </c>
      <c r="B12" s="1" t="s">
        <v>34</v>
      </c>
      <c r="C12" s="7" t="s">
        <v>14</v>
      </c>
      <c r="D12" s="3"/>
      <c r="E12" s="4">
        <v>-20000</v>
      </c>
      <c r="F12" s="3"/>
      <c r="G12" s="4"/>
    </row>
    <row r="13" spans="1:7" x14ac:dyDescent="0.25">
      <c r="A13" s="6">
        <v>45251</v>
      </c>
      <c r="B13" s="1" t="s">
        <v>20</v>
      </c>
      <c r="C13" s="7" t="s">
        <v>27</v>
      </c>
      <c r="D13" s="7"/>
      <c r="E13" s="4"/>
      <c r="F13" s="3"/>
      <c r="G13" s="4">
        <v>-7816</v>
      </c>
    </row>
    <row r="14" spans="1:7" x14ac:dyDescent="0.25">
      <c r="A14" s="6">
        <v>45251</v>
      </c>
      <c r="B14" s="1" t="s">
        <v>20</v>
      </c>
      <c r="C14" s="7" t="s">
        <v>28</v>
      </c>
      <c r="D14" s="7"/>
      <c r="E14" s="4"/>
      <c r="F14" s="3"/>
      <c r="G14" s="4">
        <v>-34579</v>
      </c>
    </row>
    <row r="15" spans="1:7" x14ac:dyDescent="0.25">
      <c r="A15" s="6">
        <v>45258</v>
      </c>
      <c r="B15" s="1" t="s">
        <v>20</v>
      </c>
      <c r="C15" s="7" t="s">
        <v>29</v>
      </c>
      <c r="D15" s="7"/>
      <c r="E15" s="4"/>
      <c r="F15" s="3"/>
      <c r="G15" s="4">
        <v>-3000</v>
      </c>
    </row>
    <row r="16" spans="1:7" x14ac:dyDescent="0.25">
      <c r="A16" s="6">
        <v>45260</v>
      </c>
      <c r="B16" s="1" t="s">
        <v>20</v>
      </c>
      <c r="C16" s="7" t="s">
        <v>11</v>
      </c>
      <c r="D16" s="7"/>
      <c r="E16" s="4"/>
      <c r="F16" s="3">
        <v>2400</v>
      </c>
      <c r="G16" s="4"/>
    </row>
    <row r="17" spans="1:7" x14ac:dyDescent="0.25">
      <c r="A17" s="6">
        <v>45272</v>
      </c>
      <c r="B17" s="1" t="s">
        <v>30</v>
      </c>
      <c r="C17" s="7" t="s">
        <v>31</v>
      </c>
      <c r="D17" s="7"/>
      <c r="E17" s="4"/>
      <c r="F17" s="3"/>
      <c r="G17" s="4">
        <v>-9980</v>
      </c>
    </row>
    <row r="18" spans="1:7" x14ac:dyDescent="0.25">
      <c r="A18" s="6">
        <v>45322</v>
      </c>
      <c r="B18" s="1" t="s">
        <v>44</v>
      </c>
      <c r="C18" s="7" t="s">
        <v>11</v>
      </c>
      <c r="D18" s="7"/>
      <c r="E18" s="4"/>
      <c r="F18" s="3">
        <v>600</v>
      </c>
      <c r="G18" s="4"/>
    </row>
    <row r="19" spans="1:7" x14ac:dyDescent="0.25">
      <c r="A19" s="6">
        <v>45343</v>
      </c>
      <c r="B19" s="1" t="s">
        <v>32</v>
      </c>
      <c r="C19" s="7" t="s">
        <v>24</v>
      </c>
      <c r="D19" s="7"/>
      <c r="E19" s="4"/>
      <c r="F19" s="3"/>
      <c r="G19" s="4">
        <v>-15000</v>
      </c>
    </row>
    <row r="20" spans="1:7" x14ac:dyDescent="0.25">
      <c r="A20" s="6">
        <v>45343</v>
      </c>
      <c r="B20" s="1" t="s">
        <v>46</v>
      </c>
      <c r="C20" s="7" t="s">
        <v>33</v>
      </c>
      <c r="D20" s="3">
        <v>15000</v>
      </c>
      <c r="E20" s="4"/>
      <c r="F20" s="3"/>
      <c r="G20" s="4"/>
    </row>
    <row r="21" spans="1:7" x14ac:dyDescent="0.25">
      <c r="A21" s="6">
        <v>45343</v>
      </c>
      <c r="B21" s="1" t="s">
        <v>35</v>
      </c>
      <c r="C21" s="7" t="s">
        <v>36</v>
      </c>
      <c r="D21" s="3"/>
      <c r="E21" s="4">
        <v>-15000</v>
      </c>
      <c r="F21" s="3"/>
      <c r="G21" s="4"/>
    </row>
    <row r="22" spans="1:7" x14ac:dyDescent="0.25">
      <c r="A22" s="6">
        <v>45343</v>
      </c>
      <c r="B22" s="1" t="s">
        <v>45</v>
      </c>
      <c r="C22" s="7" t="s">
        <v>47</v>
      </c>
      <c r="D22" s="3">
        <v>2704</v>
      </c>
      <c r="E22" s="4"/>
      <c r="F22" s="3"/>
      <c r="G22" s="4"/>
    </row>
    <row r="23" spans="1:7" x14ac:dyDescent="0.25">
      <c r="A23" s="6">
        <v>45351</v>
      </c>
      <c r="B23" s="1" t="s">
        <v>32</v>
      </c>
      <c r="C23" s="7" t="s">
        <v>11</v>
      </c>
      <c r="D23" s="3"/>
      <c r="E23" s="4"/>
      <c r="F23" s="3">
        <v>600</v>
      </c>
      <c r="G23" s="4"/>
    </row>
    <row r="24" spans="1:7" x14ac:dyDescent="0.25">
      <c r="A24" s="6">
        <v>45379</v>
      </c>
      <c r="B24" s="1" t="s">
        <v>37</v>
      </c>
      <c r="C24" s="7" t="s">
        <v>65</v>
      </c>
      <c r="D24" s="3"/>
      <c r="E24" s="4"/>
      <c r="F24" s="3"/>
      <c r="G24" s="4">
        <v>-1949.7</v>
      </c>
    </row>
    <row r="25" spans="1:7" x14ac:dyDescent="0.25">
      <c r="A25" s="6">
        <v>45393</v>
      </c>
      <c r="B25" s="1" t="s">
        <v>38</v>
      </c>
      <c r="C25" s="7" t="s">
        <v>39</v>
      </c>
      <c r="D25" s="3"/>
      <c r="E25" s="4"/>
      <c r="F25" s="3"/>
      <c r="G25" s="4">
        <v>-4480</v>
      </c>
    </row>
    <row r="26" spans="1:7" x14ac:dyDescent="0.25">
      <c r="A26" s="6">
        <v>45397</v>
      </c>
      <c r="B26" s="1" t="s">
        <v>38</v>
      </c>
      <c r="C26" s="7" t="s">
        <v>40</v>
      </c>
      <c r="D26" s="3"/>
      <c r="E26" s="4"/>
      <c r="F26" s="3"/>
      <c r="G26" s="4">
        <v>-69846</v>
      </c>
    </row>
    <row r="27" spans="1:7" x14ac:dyDescent="0.25">
      <c r="A27" s="6">
        <v>45407</v>
      </c>
      <c r="B27" s="1" t="s">
        <v>38</v>
      </c>
      <c r="C27" s="7" t="s">
        <v>41</v>
      </c>
      <c r="D27" s="3"/>
      <c r="E27" s="4"/>
      <c r="F27" s="3"/>
      <c r="G27" s="4">
        <v>-1527</v>
      </c>
    </row>
    <row r="28" spans="1:7" x14ac:dyDescent="0.25">
      <c r="A28" s="6">
        <v>45422</v>
      </c>
      <c r="B28" s="1" t="s">
        <v>42</v>
      </c>
      <c r="C28" s="7" t="s">
        <v>43</v>
      </c>
      <c r="D28" s="3"/>
      <c r="E28" s="4"/>
      <c r="F28" s="3"/>
      <c r="G28" s="4">
        <v>-1560</v>
      </c>
    </row>
    <row r="29" spans="1:7" x14ac:dyDescent="0.25">
      <c r="A29" s="6">
        <v>45427</v>
      </c>
      <c r="B29" s="1" t="s">
        <v>42</v>
      </c>
      <c r="C29" s="7" t="s">
        <v>24</v>
      </c>
      <c r="D29" s="3"/>
      <c r="E29" s="4"/>
      <c r="F29" s="3"/>
      <c r="G29" s="4">
        <v>-45000</v>
      </c>
    </row>
    <row r="30" spans="1:7" x14ac:dyDescent="0.25">
      <c r="A30" s="6">
        <v>45427</v>
      </c>
      <c r="B30" s="1" t="s">
        <v>80</v>
      </c>
      <c r="C30" s="7" t="s">
        <v>48</v>
      </c>
      <c r="D30" s="3">
        <v>45000</v>
      </c>
      <c r="E30" s="4"/>
      <c r="F30" s="3"/>
      <c r="G30" s="4"/>
    </row>
    <row r="31" spans="1:7" x14ac:dyDescent="0.25">
      <c r="A31" s="6">
        <v>45427</v>
      </c>
      <c r="B31" s="8" t="s">
        <v>66</v>
      </c>
      <c r="C31" s="7" t="s">
        <v>67</v>
      </c>
      <c r="D31" s="3"/>
      <c r="E31" s="4">
        <v>-50000</v>
      </c>
      <c r="F31" s="3"/>
      <c r="G31" s="4"/>
    </row>
    <row r="32" spans="1:7" x14ac:dyDescent="0.25">
      <c r="A32" s="6">
        <v>45427</v>
      </c>
      <c r="B32" s="8" t="s">
        <v>68</v>
      </c>
      <c r="C32" s="7" t="s">
        <v>69</v>
      </c>
      <c r="D32" s="3">
        <v>6000</v>
      </c>
      <c r="E32" s="4"/>
      <c r="F32" s="3"/>
      <c r="G32" s="4"/>
    </row>
    <row r="33" spans="1:7" x14ac:dyDescent="0.25">
      <c r="A33" s="6">
        <v>45427</v>
      </c>
      <c r="B33" s="8" t="s">
        <v>70</v>
      </c>
      <c r="C33" s="7" t="s">
        <v>71</v>
      </c>
      <c r="D33" s="3"/>
      <c r="E33" s="4">
        <v>-3684</v>
      </c>
      <c r="F33" s="3"/>
      <c r="G33" s="4"/>
    </row>
    <row r="34" spans="1:7" x14ac:dyDescent="0.25">
      <c r="A34" s="6">
        <v>45427</v>
      </c>
      <c r="B34" s="8" t="s">
        <v>72</v>
      </c>
      <c r="C34" s="7" t="s">
        <v>73</v>
      </c>
      <c r="D34" s="3">
        <v>12</v>
      </c>
      <c r="E34" s="4"/>
      <c r="F34" s="3"/>
      <c r="G34" s="4"/>
    </row>
    <row r="35" spans="1:7" x14ac:dyDescent="0.25">
      <c r="A35" s="6">
        <v>45427</v>
      </c>
      <c r="B35" s="8" t="s">
        <v>74</v>
      </c>
      <c r="C35" s="7" t="s">
        <v>105</v>
      </c>
      <c r="D35" s="3">
        <v>564</v>
      </c>
      <c r="E35" s="4"/>
      <c r="F35" s="3"/>
      <c r="G35" s="4"/>
    </row>
    <row r="36" spans="1:7" x14ac:dyDescent="0.25">
      <c r="A36" s="6">
        <v>45431</v>
      </c>
      <c r="B36" s="1" t="s">
        <v>42</v>
      </c>
      <c r="C36" s="7" t="s">
        <v>50</v>
      </c>
      <c r="D36" s="3"/>
      <c r="E36" s="4"/>
      <c r="F36" s="3"/>
      <c r="G36" s="4">
        <v>-13539.92</v>
      </c>
    </row>
    <row r="37" spans="1:7" x14ac:dyDescent="0.25">
      <c r="A37" s="6">
        <v>45432</v>
      </c>
      <c r="B37" s="1" t="s">
        <v>42</v>
      </c>
      <c r="C37" s="7" t="s">
        <v>49</v>
      </c>
      <c r="D37" s="3"/>
      <c r="E37" s="4"/>
      <c r="F37" s="3"/>
      <c r="G37" s="4">
        <v>-16490</v>
      </c>
    </row>
    <row r="38" spans="1:7" x14ac:dyDescent="0.25">
      <c r="A38" s="6">
        <v>45435</v>
      </c>
      <c r="B38" s="1" t="s">
        <v>42</v>
      </c>
      <c r="C38" s="7" t="s">
        <v>51</v>
      </c>
      <c r="D38" s="3"/>
      <c r="E38" s="4"/>
      <c r="F38" s="3"/>
      <c r="G38" s="4">
        <v>-28000</v>
      </c>
    </row>
    <row r="39" spans="1:7" x14ac:dyDescent="0.25">
      <c r="A39" s="6">
        <v>45446</v>
      </c>
      <c r="B39" s="8" t="s">
        <v>52</v>
      </c>
      <c r="C39" s="7" t="s">
        <v>53</v>
      </c>
      <c r="D39" s="3"/>
      <c r="E39" s="4"/>
      <c r="F39" s="3"/>
      <c r="G39" s="4">
        <v>-1635.92</v>
      </c>
    </row>
    <row r="40" spans="1:7" x14ac:dyDescent="0.25">
      <c r="A40" s="6">
        <v>45454</v>
      </c>
      <c r="B40" s="8" t="s">
        <v>52</v>
      </c>
      <c r="C40" s="7" t="s">
        <v>54</v>
      </c>
      <c r="D40" s="3"/>
      <c r="E40" s="4"/>
      <c r="F40" s="3"/>
      <c r="G40" s="4">
        <v>-10000</v>
      </c>
    </row>
    <row r="41" spans="1:7" x14ac:dyDescent="0.25">
      <c r="A41" s="6">
        <v>45468</v>
      </c>
      <c r="B41" s="8" t="s">
        <v>52</v>
      </c>
      <c r="C41" s="7" t="s">
        <v>55</v>
      </c>
      <c r="D41" s="3"/>
      <c r="E41" s="4"/>
      <c r="F41" s="3">
        <v>12000</v>
      </c>
      <c r="G41" s="4"/>
    </row>
    <row r="42" spans="1:7" x14ac:dyDescent="0.25">
      <c r="A42" s="6">
        <v>45469</v>
      </c>
      <c r="B42" s="8" t="s">
        <v>52</v>
      </c>
      <c r="C42" s="7" t="s">
        <v>56</v>
      </c>
      <c r="D42" s="3"/>
      <c r="E42" s="4"/>
      <c r="F42" s="3"/>
      <c r="G42" s="4">
        <v>-9000</v>
      </c>
    </row>
    <row r="43" spans="1:7" x14ac:dyDescent="0.25">
      <c r="A43" s="6">
        <v>45469</v>
      </c>
      <c r="B43" s="8" t="s">
        <v>52</v>
      </c>
      <c r="C43" s="7" t="s">
        <v>57</v>
      </c>
      <c r="D43" s="3"/>
      <c r="E43" s="4"/>
      <c r="F43" s="3"/>
      <c r="G43" s="4">
        <v>-18343</v>
      </c>
    </row>
    <row r="44" spans="1:7" x14ac:dyDescent="0.25">
      <c r="A44" s="6">
        <v>45470</v>
      </c>
      <c r="B44" s="8" t="s">
        <v>52</v>
      </c>
      <c r="C44" s="7" t="s">
        <v>58</v>
      </c>
      <c r="D44" s="3"/>
      <c r="E44" s="4"/>
      <c r="F44" s="3"/>
      <c r="G44" s="4">
        <v>-119499.6</v>
      </c>
    </row>
    <row r="45" spans="1:7" x14ac:dyDescent="0.25">
      <c r="A45" s="6">
        <v>45474</v>
      </c>
      <c r="B45" s="8" t="s">
        <v>59</v>
      </c>
      <c r="C45" s="7" t="s">
        <v>60</v>
      </c>
      <c r="D45" s="3"/>
      <c r="E45" s="4"/>
      <c r="F45" s="3"/>
      <c r="G45" s="4">
        <v>-13000</v>
      </c>
    </row>
    <row r="46" spans="1:7" x14ac:dyDescent="0.25">
      <c r="A46" s="6">
        <v>45475</v>
      </c>
      <c r="B46" s="8" t="s">
        <v>75</v>
      </c>
      <c r="C46" s="7" t="s">
        <v>76</v>
      </c>
      <c r="D46" s="3">
        <v>1000</v>
      </c>
      <c r="E46" s="4"/>
      <c r="F46" s="3"/>
      <c r="G46" s="4"/>
    </row>
    <row r="47" spans="1:7" x14ac:dyDescent="0.25">
      <c r="A47" s="6">
        <v>45475</v>
      </c>
      <c r="B47" s="8" t="s">
        <v>77</v>
      </c>
      <c r="C47" s="7" t="s">
        <v>69</v>
      </c>
      <c r="D47" s="3">
        <v>600</v>
      </c>
      <c r="E47" s="4"/>
      <c r="F47" s="3"/>
      <c r="G47" s="4"/>
    </row>
    <row r="48" spans="1:7" x14ac:dyDescent="0.25">
      <c r="A48" s="6">
        <v>45475</v>
      </c>
      <c r="B48" s="8" t="s">
        <v>78</v>
      </c>
      <c r="C48" s="7" t="s">
        <v>79</v>
      </c>
      <c r="D48" s="3">
        <v>1064</v>
      </c>
      <c r="E48" s="4"/>
      <c r="F48" s="3"/>
      <c r="G48" s="4"/>
    </row>
    <row r="49" spans="1:7" x14ac:dyDescent="0.25">
      <c r="A49" s="6">
        <v>45505</v>
      </c>
      <c r="B49" s="8" t="s">
        <v>61</v>
      </c>
      <c r="C49" s="7" t="s">
        <v>62</v>
      </c>
      <c r="D49" s="3"/>
      <c r="E49" s="4"/>
      <c r="F49" s="3"/>
      <c r="G49" s="4">
        <v>-11645.87</v>
      </c>
    </row>
    <row r="50" spans="1:7" x14ac:dyDescent="0.25">
      <c r="A50" s="6">
        <v>45523</v>
      </c>
      <c r="B50" s="8" t="s">
        <v>61</v>
      </c>
      <c r="C50" s="7" t="s">
        <v>63</v>
      </c>
      <c r="D50" s="3"/>
      <c r="E50" s="4"/>
      <c r="F50" s="3"/>
      <c r="G50" s="4">
        <v>-4000</v>
      </c>
    </row>
    <row r="51" spans="1:7" x14ac:dyDescent="0.25">
      <c r="A51" s="6">
        <v>45526</v>
      </c>
      <c r="B51" s="8" t="s">
        <v>61</v>
      </c>
      <c r="C51" s="7" t="s">
        <v>64</v>
      </c>
      <c r="D51" s="3"/>
      <c r="E51" s="4"/>
      <c r="F51" s="3"/>
      <c r="G51" s="4">
        <v>-943.8</v>
      </c>
    </row>
    <row r="52" spans="1:7" x14ac:dyDescent="0.25">
      <c r="A52" s="6"/>
      <c r="B52" s="1"/>
      <c r="C52" s="7"/>
      <c r="D52" s="3"/>
      <c r="E52" s="4"/>
      <c r="F52" s="3"/>
      <c r="G52" s="4"/>
    </row>
    <row r="53" spans="1:7" x14ac:dyDescent="0.25">
      <c r="A53" s="6"/>
      <c r="B53" s="1"/>
      <c r="C53" s="7"/>
      <c r="D53" s="3"/>
      <c r="E53" s="4"/>
      <c r="F53" s="3"/>
      <c r="G53" s="4"/>
    </row>
    <row r="54" spans="1:7" x14ac:dyDescent="0.25">
      <c r="A54" s="6"/>
      <c r="B54" s="1"/>
      <c r="C54" s="7"/>
      <c r="D54" s="3"/>
      <c r="E54" s="4"/>
      <c r="F54" s="3"/>
      <c r="G54" s="4"/>
    </row>
    <row r="55" spans="1:7" x14ac:dyDescent="0.25">
      <c r="A55" s="6"/>
      <c r="B55" s="1"/>
      <c r="C55" s="7"/>
      <c r="D55" s="3"/>
      <c r="E55" s="4"/>
      <c r="F55" s="3"/>
      <c r="G55" s="4"/>
    </row>
    <row r="56" spans="1:7" x14ac:dyDescent="0.25">
      <c r="A56" s="6"/>
      <c r="B56" s="1"/>
      <c r="C56" s="7"/>
      <c r="D56" s="3"/>
      <c r="E56" s="4"/>
      <c r="F56" s="3"/>
      <c r="G56" s="4"/>
    </row>
    <row r="57" spans="1:7" x14ac:dyDescent="0.25">
      <c r="A57" s="6"/>
      <c r="B57" s="1"/>
      <c r="C57" s="7"/>
      <c r="D57" s="3"/>
      <c r="E57" s="4"/>
      <c r="F57" s="3"/>
      <c r="G57" s="4"/>
    </row>
    <row r="58" spans="1:7" x14ac:dyDescent="0.25">
      <c r="A58" s="6"/>
      <c r="B58" s="1"/>
      <c r="C58" s="7"/>
      <c r="D58" s="3">
        <f>SUM(D3:D57)+SUM(E3:E57)</f>
        <v>8371</v>
      </c>
      <c r="E58" s="4"/>
      <c r="F58" s="3">
        <f>SUM(F3:F57)+SUM(G3:G57)</f>
        <v>434689.58</v>
      </c>
      <c r="G58" s="4"/>
    </row>
    <row r="60" spans="1:7" x14ac:dyDescent="0.25">
      <c r="G60" s="15">
        <f>SUM(G6:G59)</f>
        <v>-461627.81</v>
      </c>
    </row>
  </sheetData>
  <mergeCells count="2">
    <mergeCell ref="D1:E1"/>
    <mergeCell ref="F1:G1"/>
  </mergeCells>
  <pageMargins left="0.7" right="0.7" top="0.78740157499999996" bottom="0.78740157499999996" header="0.3" footer="0.3"/>
  <pageSetup paperSize="9" scale="7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43"/>
  <sheetViews>
    <sheetView workbookViewId="0">
      <selection activeCell="H33" sqref="H33"/>
    </sheetView>
  </sheetViews>
  <sheetFormatPr defaultRowHeight="15" x14ac:dyDescent="0.25"/>
  <cols>
    <col min="1" max="1" width="55.140625" bestFit="1" customWidth="1"/>
    <col min="2" max="2" width="12.42578125" bestFit="1" customWidth="1"/>
  </cols>
  <sheetData>
    <row r="1" spans="1:2" ht="21" x14ac:dyDescent="0.35">
      <c r="A1" s="11" t="s">
        <v>102</v>
      </c>
    </row>
    <row r="3" spans="1:2" x14ac:dyDescent="0.25">
      <c r="A3" s="12" t="s">
        <v>10</v>
      </c>
      <c r="B3" s="13">
        <v>45169</v>
      </c>
    </row>
    <row r="4" spans="1:2" x14ac:dyDescent="0.25">
      <c r="A4" s="9" t="s">
        <v>3</v>
      </c>
      <c r="B4" s="10">
        <v>21111</v>
      </c>
    </row>
    <row r="5" spans="1:2" x14ac:dyDescent="0.25">
      <c r="A5" s="9" t="s">
        <v>7</v>
      </c>
      <c r="B5" s="10">
        <v>477717.39</v>
      </c>
    </row>
    <row r="6" spans="1:2" x14ac:dyDescent="0.25">
      <c r="A6" s="9"/>
      <c r="B6" s="10"/>
    </row>
    <row r="8" spans="1:2" x14ac:dyDescent="0.25">
      <c r="A8" s="9" t="s">
        <v>8</v>
      </c>
      <c r="B8" s="10">
        <v>425200</v>
      </c>
    </row>
    <row r="9" spans="1:2" x14ac:dyDescent="0.25">
      <c r="A9" s="9" t="s">
        <v>9</v>
      </c>
      <c r="B9" s="10">
        <v>480667.81</v>
      </c>
    </row>
    <row r="11" spans="1:2" x14ac:dyDescent="0.25">
      <c r="A11" s="12" t="s">
        <v>10</v>
      </c>
      <c r="B11" s="13">
        <v>45535</v>
      </c>
    </row>
    <row r="12" spans="1:2" x14ac:dyDescent="0.25">
      <c r="A12" s="9" t="s">
        <v>3</v>
      </c>
      <c r="B12" s="10">
        <v>8371</v>
      </c>
    </row>
    <row r="13" spans="1:2" x14ac:dyDescent="0.25">
      <c r="A13" s="9" t="s">
        <v>7</v>
      </c>
      <c r="B13" s="16">
        <v>434689.58</v>
      </c>
    </row>
    <row r="15" spans="1:2" x14ac:dyDescent="0.25">
      <c r="A15" s="12" t="s">
        <v>12</v>
      </c>
      <c r="B15" s="12"/>
    </row>
    <row r="16" spans="1:2" x14ac:dyDescent="0.25">
      <c r="A16" s="7" t="s">
        <v>21</v>
      </c>
      <c r="B16" s="10">
        <v>492</v>
      </c>
    </row>
    <row r="17" spans="1:2" x14ac:dyDescent="0.25">
      <c r="A17" s="7" t="s">
        <v>27</v>
      </c>
      <c r="B17" s="10">
        <v>7816</v>
      </c>
    </row>
    <row r="18" spans="1:2" x14ac:dyDescent="0.25">
      <c r="A18" s="7" t="s">
        <v>28</v>
      </c>
      <c r="B18" s="10">
        <v>34579</v>
      </c>
    </row>
    <row r="19" spans="1:2" x14ac:dyDescent="0.25">
      <c r="A19" s="7" t="s">
        <v>29</v>
      </c>
      <c r="B19" s="10">
        <v>3000</v>
      </c>
    </row>
    <row r="20" spans="1:2" x14ac:dyDescent="0.25">
      <c r="A20" s="7" t="s">
        <v>31</v>
      </c>
      <c r="B20" s="10">
        <v>9980</v>
      </c>
    </row>
    <row r="21" spans="1:2" x14ac:dyDescent="0.25">
      <c r="A21" s="7" t="s">
        <v>103</v>
      </c>
      <c r="B21" s="10">
        <v>17296</v>
      </c>
    </row>
    <row r="22" spans="1:2" x14ac:dyDescent="0.25">
      <c r="A22" s="7" t="s">
        <v>65</v>
      </c>
      <c r="B22" s="10">
        <v>1949.7</v>
      </c>
    </row>
    <row r="23" spans="1:2" x14ac:dyDescent="0.25">
      <c r="A23" s="7" t="s">
        <v>39</v>
      </c>
      <c r="B23" s="10">
        <v>4480</v>
      </c>
    </row>
    <row r="24" spans="1:2" x14ac:dyDescent="0.25">
      <c r="A24" s="7" t="s">
        <v>40</v>
      </c>
      <c r="B24" s="10">
        <v>69846</v>
      </c>
    </row>
    <row r="25" spans="1:2" x14ac:dyDescent="0.25">
      <c r="A25" s="7" t="s">
        <v>41</v>
      </c>
      <c r="B25" s="10">
        <v>1527</v>
      </c>
    </row>
    <row r="26" spans="1:2" x14ac:dyDescent="0.25">
      <c r="A26" s="7" t="s">
        <v>43</v>
      </c>
      <c r="B26" s="10">
        <v>1560</v>
      </c>
    </row>
    <row r="27" spans="1:2" x14ac:dyDescent="0.25">
      <c r="A27" s="7" t="s">
        <v>71</v>
      </c>
      <c r="B27" s="10">
        <v>3684</v>
      </c>
    </row>
    <row r="28" spans="1:2" x14ac:dyDescent="0.25">
      <c r="A28" s="7" t="s">
        <v>104</v>
      </c>
      <c r="B28" s="10">
        <v>4988</v>
      </c>
    </row>
    <row r="29" spans="1:2" x14ac:dyDescent="0.25">
      <c r="A29" s="9" t="s">
        <v>106</v>
      </c>
      <c r="B29" s="10">
        <v>14436</v>
      </c>
    </row>
    <row r="30" spans="1:2" x14ac:dyDescent="0.25">
      <c r="A30" s="7" t="s">
        <v>50</v>
      </c>
      <c r="B30" s="10">
        <v>13539.92</v>
      </c>
    </row>
    <row r="31" spans="1:2" x14ac:dyDescent="0.25">
      <c r="A31" s="7" t="s">
        <v>49</v>
      </c>
      <c r="B31" s="10">
        <v>16490</v>
      </c>
    </row>
    <row r="32" spans="1:2" x14ac:dyDescent="0.25">
      <c r="A32" s="7" t="s">
        <v>51</v>
      </c>
      <c r="B32" s="10">
        <v>46343</v>
      </c>
    </row>
    <row r="33" spans="1:2" x14ac:dyDescent="0.25">
      <c r="A33" s="7" t="s">
        <v>53</v>
      </c>
      <c r="B33" s="10">
        <v>1635.92</v>
      </c>
    </row>
    <row r="34" spans="1:2" x14ac:dyDescent="0.25">
      <c r="A34" s="7" t="s">
        <v>54</v>
      </c>
      <c r="B34" s="10">
        <v>10000</v>
      </c>
    </row>
    <row r="35" spans="1:2" x14ac:dyDescent="0.25">
      <c r="A35" s="7" t="s">
        <v>56</v>
      </c>
      <c r="B35" s="10">
        <v>9000</v>
      </c>
    </row>
    <row r="36" spans="1:2" x14ac:dyDescent="0.25">
      <c r="A36" s="7" t="s">
        <v>58</v>
      </c>
      <c r="B36" s="10">
        <v>119499.6</v>
      </c>
    </row>
    <row r="37" spans="1:2" x14ac:dyDescent="0.25">
      <c r="A37" s="7" t="s">
        <v>60</v>
      </c>
      <c r="B37" s="10">
        <v>13000</v>
      </c>
    </row>
    <row r="38" spans="1:2" x14ac:dyDescent="0.25">
      <c r="A38" s="7" t="s">
        <v>107</v>
      </c>
      <c r="B38" s="10">
        <v>10000</v>
      </c>
    </row>
    <row r="39" spans="1:2" x14ac:dyDescent="0.25">
      <c r="A39" s="7" t="s">
        <v>108</v>
      </c>
      <c r="B39" s="10">
        <v>48936</v>
      </c>
    </row>
    <row r="40" spans="1:2" x14ac:dyDescent="0.25">
      <c r="A40" s="7" t="s">
        <v>62</v>
      </c>
      <c r="B40" s="10">
        <v>11645.87</v>
      </c>
    </row>
    <row r="41" spans="1:2" x14ac:dyDescent="0.25">
      <c r="A41" s="7" t="s">
        <v>63</v>
      </c>
      <c r="B41" s="10">
        <v>4000</v>
      </c>
    </row>
    <row r="42" spans="1:2" x14ac:dyDescent="0.25">
      <c r="A42" s="7" t="s">
        <v>64</v>
      </c>
      <c r="B42" s="10">
        <v>943.8</v>
      </c>
    </row>
    <row r="43" spans="1:2" x14ac:dyDescent="0.25">
      <c r="B43" s="15">
        <f>SUM(B16:B42)</f>
        <v>480667.81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2024-2025</vt:lpstr>
      <vt:lpstr>přehled příjmů a výdajů 2024-25</vt:lpstr>
      <vt:lpstr>2023-2024</vt:lpstr>
      <vt:lpstr>přehled příjmů a výdajů 2023-24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Pavlína Čertykovcev</cp:lastModifiedBy>
  <cp:lastPrinted>2025-09-02T07:25:39Z</cp:lastPrinted>
  <dcterms:created xsi:type="dcterms:W3CDTF">2018-02-19T21:11:45Z</dcterms:created>
  <dcterms:modified xsi:type="dcterms:W3CDTF">2025-09-02T07:27:07Z</dcterms:modified>
</cp:coreProperties>
</file>